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645" windowWidth="24030" windowHeight="3300" activeTab="0"/>
  </bookViews>
  <sheets>
    <sheet name="CONSOLIDADO " sheetId="1" r:id="rId1"/>
  </sheets>
  <externalReferences>
    <externalReference r:id="rId4"/>
  </externalReferences>
  <definedNames>
    <definedName name="_xlfn.AGGREGATE" hidden="1">#NAME?</definedName>
    <definedName name="_xlfn.IFERROR" hidden="1">#NAME?</definedName>
    <definedName name="_xlnm.Print_Area" localSheetId="0">'CONSOLIDADO '!$A$2:$F$17</definedName>
    <definedName name="GPMet180612_1">#REF!</definedName>
  </definedNames>
  <calcPr fullCalcOnLoad="1"/>
</workbook>
</file>

<file path=xl/sharedStrings.xml><?xml version="1.0" encoding="utf-8"?>
<sst xmlns="http://schemas.openxmlformats.org/spreadsheetml/2006/main" count="20" uniqueCount="19">
  <si>
    <t>Ingresos Cap. 1 a 5 -(Cont.Esp./Cuo.Urb.)</t>
  </si>
  <si>
    <t>Gastos Cap. 1 a 4</t>
  </si>
  <si>
    <t>Ingresos Cap. 6 y 7 +(Cont.Esp./Cuo.Urb.)</t>
  </si>
  <si>
    <t>Gastos cap. 6 y 7</t>
  </si>
  <si>
    <t xml:space="preserve">Estabilidad pres. (Cap. / Nec. Financiación) </t>
  </si>
  <si>
    <t>Ajuste por Recaudación Ingresos Capítulo 1</t>
  </si>
  <si>
    <t>Ajuste por Recaudación Ingresos Capítulo 2</t>
  </si>
  <si>
    <t>Ajuste por Recaudación Ingresos Capítulo 3</t>
  </si>
  <si>
    <t>Gastos realizados en el ejercicio pendientes de aplicar al presupuesto</t>
  </si>
  <si>
    <t>AYUNTAMIENTO</t>
  </si>
  <si>
    <t>AJUSTES CONSOLIDACIÓN</t>
  </si>
  <si>
    <t>DESCRIPCIÓN</t>
  </si>
  <si>
    <t>PATRONATO MUNICIPAL DE CULTURA</t>
  </si>
  <si>
    <t>GERENCIA MUNICIPAL DE URBANISMO</t>
  </si>
  <si>
    <t xml:space="preserve">Equilibrio Operaciones Corrientes </t>
  </si>
  <si>
    <t xml:space="preserve">Equilibrio operaciones capital </t>
  </si>
  <si>
    <t>AJUSTES:</t>
  </si>
  <si>
    <t>TOTAL DE AJUSTES A PRESUPUESTO DE LA ENTIDAD</t>
  </si>
  <si>
    <t>PRESUPUESTO CONSOLIDADO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</si>
</sst>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#,##0.00_ ;[Red]\-#,##0.00\ "/>
    <numFmt numFmtId="166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-0.24997000396251678"/>
      </top>
      <bottom style="thin">
        <color theme="4" tint="0.5999900102615356"/>
      </bottom>
    </border>
    <border>
      <left style="double">
        <color theme="3"/>
      </left>
      <right/>
      <top style="double">
        <color theme="3"/>
      </top>
      <bottom style="double">
        <color theme="3"/>
      </bottom>
    </border>
    <border>
      <left/>
      <right/>
      <top style="double">
        <color theme="3"/>
      </top>
      <bottom style="double">
        <color theme="3"/>
      </bottom>
    </border>
    <border>
      <left/>
      <right style="double">
        <color theme="3"/>
      </right>
      <top style="double">
        <color theme="3"/>
      </top>
      <bottom style="double">
        <color theme="3"/>
      </bottom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3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5" fontId="43" fillId="0" borderId="0" xfId="0" applyNumberFormat="1" applyFont="1" applyAlignment="1">
      <alignment/>
    </xf>
    <xf numFmtId="0" fontId="42" fillId="34" borderId="11" xfId="57" applyFont="1" applyFill="1" applyBorder="1">
      <alignment/>
      <protection/>
    </xf>
    <xf numFmtId="165" fontId="42" fillId="34" borderId="11" xfId="57" applyNumberFormat="1" applyFont="1" applyFill="1" applyBorder="1">
      <alignment/>
      <protection/>
    </xf>
    <xf numFmtId="0" fontId="24" fillId="0" borderId="12" xfId="57" applyFont="1" applyBorder="1">
      <alignment/>
      <protection/>
    </xf>
    <xf numFmtId="165" fontId="24" fillId="0" borderId="13" xfId="52" applyNumberFormat="1" applyFont="1" applyBorder="1">
      <alignment/>
      <protection/>
    </xf>
    <xf numFmtId="0" fontId="24" fillId="16" borderId="0" xfId="57" applyFont="1" applyFill="1" applyBorder="1" applyAlignment="1">
      <alignment horizontal="right"/>
      <protection/>
    </xf>
    <xf numFmtId="0" fontId="24" fillId="35" borderId="0" xfId="52" applyFont="1" applyFill="1" applyBorder="1" applyAlignment="1">
      <alignment horizontal="right"/>
      <protection/>
    </xf>
    <xf numFmtId="0" fontId="24" fillId="0" borderId="0" xfId="0" applyFont="1" applyBorder="1" applyAlignment="1">
      <alignment horizontal="right"/>
    </xf>
    <xf numFmtId="165" fontId="24" fillId="16" borderId="0" xfId="57" applyNumberFormat="1" applyFont="1" applyFill="1" applyBorder="1">
      <alignment/>
      <protection/>
    </xf>
    <xf numFmtId="0" fontId="24" fillId="0" borderId="0" xfId="57" applyFont="1" applyBorder="1">
      <alignment/>
      <protection/>
    </xf>
    <xf numFmtId="0" fontId="24" fillId="0" borderId="12" xfId="57" applyFont="1" applyBorder="1" applyAlignment="1">
      <alignment horizontal="center"/>
      <protection/>
    </xf>
    <xf numFmtId="165" fontId="24" fillId="0" borderId="13" xfId="57" applyNumberFormat="1" applyFont="1" applyBorder="1">
      <alignment/>
      <protection/>
    </xf>
    <xf numFmtId="165" fontId="24" fillId="0" borderId="14" xfId="52" applyNumberFormat="1" applyFont="1" applyBorder="1">
      <alignment/>
      <protection/>
    </xf>
    <xf numFmtId="165" fontId="24" fillId="0" borderId="14" xfId="57" applyNumberFormat="1" applyFont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Porcentaje 2" xfId="60"/>
    <cellStyle name="Punto0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Compartidos\INFORMES\INFORMES%202014\INFORMES%20OFICINA%20PRESUPUESTARIA\cierre%202014\ANALISIS%20PRINCIPALES%20MAGNITUDES%202014%20CIER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 95+ RGASTO"/>
      <sheetName val="CONSOLIDADO "/>
      <sheetName val="RESUMENES AYTO"/>
      <sheetName val="RESUMENES PMC"/>
      <sheetName val="RESUMENES GMU"/>
      <sheetName val="RESUMENES PMD"/>
      <sheetName val=" ingresos por capitulos"/>
      <sheetName val="gastos por capitulos"/>
      <sheetName val="DRNayto"/>
      <sheetName val="DRNpmc"/>
      <sheetName val="DRNgmu"/>
      <sheetName val="DRNpmd"/>
      <sheetName val="ORNayto"/>
      <sheetName val="ORNpmc"/>
      <sheetName val="ORNpmd"/>
      <sheetName val="ORNgmu"/>
      <sheetName val="RLayto-iec"/>
      <sheetName val="RLPMC-iec"/>
      <sheetName val="RLPMD-iec"/>
      <sheetName val="RLGMU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7"/>
  <sheetViews>
    <sheetView showGridLines="0" tabSelected="1" zoomScale="80" zoomScaleNormal="80" workbookViewId="0" topLeftCell="A1">
      <selection activeCell="G2" sqref="G2"/>
    </sheetView>
  </sheetViews>
  <sheetFormatPr defaultColWidth="11.421875" defaultRowHeight="12.75"/>
  <cols>
    <col min="1" max="1" width="59.28125" style="1" customWidth="1"/>
    <col min="2" max="2" width="14.8515625" style="1" bestFit="1" customWidth="1"/>
    <col min="3" max="3" width="15.28125" style="1" customWidth="1"/>
    <col min="4" max="4" width="15.421875" style="1" customWidth="1"/>
    <col min="5" max="6" width="15.00390625" style="1" bestFit="1" customWidth="1"/>
    <col min="7" max="16384" width="11.421875" style="1" customWidth="1"/>
  </cols>
  <sheetData>
    <row r="2" spans="1:6" ht="46.5" customHeight="1">
      <c r="A2" s="2" t="s">
        <v>11</v>
      </c>
      <c r="B2" s="2" t="s">
        <v>9</v>
      </c>
      <c r="C2" s="2" t="s">
        <v>12</v>
      </c>
      <c r="D2" s="2" t="s">
        <v>13</v>
      </c>
      <c r="E2" s="2" t="s">
        <v>10</v>
      </c>
      <c r="F2" s="2" t="s">
        <v>18</v>
      </c>
    </row>
    <row r="3" spans="1:6" ht="12.75">
      <c r="A3" s="3" t="s">
        <v>0</v>
      </c>
      <c r="B3" s="3">
        <v>108897521.73999998</v>
      </c>
      <c r="C3" s="3">
        <v>5494747.08</v>
      </c>
      <c r="D3" s="3">
        <v>1694412.45</v>
      </c>
      <c r="E3" s="3">
        <v>-5666648.88</v>
      </c>
      <c r="F3" s="3">
        <f>+B3+C3+D3+E3</f>
        <v>110420032.38999999</v>
      </c>
    </row>
    <row r="4" spans="1:6" ht="12.75">
      <c r="A4" s="3" t="s">
        <v>1</v>
      </c>
      <c r="B4" s="3">
        <v>86493433.92</v>
      </c>
      <c r="C4" s="3">
        <v>5299300.87</v>
      </c>
      <c r="D4" s="3">
        <v>1642594.58</v>
      </c>
      <c r="E4" s="3">
        <v>-5666648.88</v>
      </c>
      <c r="F4" s="3">
        <f>+B4+C4+D4+E4</f>
        <v>87768680.49000001</v>
      </c>
    </row>
    <row r="5" spans="1:6" ht="12.75">
      <c r="A5" s="4" t="s">
        <v>14</v>
      </c>
      <c r="B5" s="5">
        <f>+B3-B4</f>
        <v>22404087.819999978</v>
      </c>
      <c r="C5" s="5">
        <f>+C3-C4</f>
        <v>195446.20999999996</v>
      </c>
      <c r="D5" s="5">
        <f>+D3-D4</f>
        <v>51817.86999999988</v>
      </c>
      <c r="E5" s="5">
        <f>+E3-E4</f>
        <v>0</v>
      </c>
      <c r="F5" s="5">
        <f>+F3-F4</f>
        <v>22651351.899999976</v>
      </c>
    </row>
    <row r="6" spans="1:6" ht="12.75">
      <c r="A6" s="3" t="s">
        <v>2</v>
      </c>
      <c r="B6" s="3">
        <v>1050</v>
      </c>
      <c r="C6" s="3">
        <v>26763.21</v>
      </c>
      <c r="D6" s="3">
        <v>671.55</v>
      </c>
      <c r="E6" s="3">
        <v>-27434.76</v>
      </c>
      <c r="F6" s="3">
        <f>+B6+C6+D6+E6</f>
        <v>1050</v>
      </c>
    </row>
    <row r="7" spans="1:6" ht="12.75">
      <c r="A7" s="3" t="s">
        <v>3</v>
      </c>
      <c r="B7" s="3">
        <v>16214684.959999995</v>
      </c>
      <c r="C7" s="3">
        <v>140563.71</v>
      </c>
      <c r="D7" s="3">
        <v>671.55</v>
      </c>
      <c r="E7" s="3">
        <v>-27434.76</v>
      </c>
      <c r="F7" s="3">
        <f>+B7+C7+D7+E7</f>
        <v>16328485.459999997</v>
      </c>
    </row>
    <row r="8" spans="1:6" ht="13.5" thickBot="1">
      <c r="A8" s="4" t="s">
        <v>15</v>
      </c>
      <c r="B8" s="5">
        <f>+B6-B7</f>
        <v>-16213634.959999995</v>
      </c>
      <c r="C8" s="5">
        <f>+C6-C7</f>
        <v>-113800.5</v>
      </c>
      <c r="D8" s="5">
        <f>+D6-D7</f>
        <v>0</v>
      </c>
      <c r="E8" s="5">
        <f>+E6-E7</f>
        <v>0</v>
      </c>
      <c r="F8" s="5">
        <f>+F6-F7</f>
        <v>-16327435.459999997</v>
      </c>
    </row>
    <row r="9" spans="1:6" ht="14.25" thickBot="1" thickTop="1">
      <c r="A9" s="6" t="s">
        <v>4</v>
      </c>
      <c r="B9" s="7">
        <f>+B5+B8</f>
        <v>6190452.859999983</v>
      </c>
      <c r="C9" s="7">
        <f>+C5+C8</f>
        <v>81645.70999999996</v>
      </c>
      <c r="D9" s="7">
        <f>+D5+D8</f>
        <v>51817.86999999988</v>
      </c>
      <c r="E9" s="7">
        <f>+E5+E8</f>
        <v>0</v>
      </c>
      <c r="F9" s="15">
        <f>+F5+F8</f>
        <v>6323916.439999979</v>
      </c>
    </row>
    <row r="10" ht="13.5" thickTop="1">
      <c r="A10" s="8" t="s">
        <v>16</v>
      </c>
    </row>
    <row r="11" spans="1:6" ht="12.75">
      <c r="A11" s="9" t="s">
        <v>5</v>
      </c>
      <c r="B11" s="3">
        <v>-309509.5299999756</v>
      </c>
      <c r="C11" s="3">
        <v>0</v>
      </c>
      <c r="D11" s="3">
        <v>0</v>
      </c>
      <c r="E11" s="3"/>
      <c r="F11" s="3">
        <f>SUM(B11:E11)</f>
        <v>-309509.5299999756</v>
      </c>
    </row>
    <row r="12" spans="1:6" ht="12.75">
      <c r="A12" s="9" t="s">
        <v>6</v>
      </c>
      <c r="B12" s="3">
        <v>112027.13000000012</v>
      </c>
      <c r="C12" s="3">
        <v>0</v>
      </c>
      <c r="D12" s="3">
        <v>0</v>
      </c>
      <c r="E12" s="3"/>
      <c r="F12" s="3">
        <f>SUM(B12:E12)</f>
        <v>112027.13000000012</v>
      </c>
    </row>
    <row r="13" spans="1:6" ht="12.75">
      <c r="A13" s="9" t="s">
        <v>7</v>
      </c>
      <c r="B13" s="3">
        <v>-74090.81000000238</v>
      </c>
      <c r="C13" s="3">
        <v>-28607.780000000028</v>
      </c>
      <c r="D13" s="3">
        <v>0</v>
      </c>
      <c r="E13" s="3"/>
      <c r="F13" s="3">
        <f>SUM(B13:E13)</f>
        <v>-102698.59000000241</v>
      </c>
    </row>
    <row r="14" spans="1:6" ht="12.75">
      <c r="A14" s="10" t="s">
        <v>8</v>
      </c>
      <c r="B14" s="3">
        <v>7315667.56000001</v>
      </c>
      <c r="C14" s="3">
        <v>-554.119999999999</v>
      </c>
      <c r="D14" s="3">
        <v>-35782.560000000005</v>
      </c>
      <c r="E14" s="3"/>
      <c r="F14" s="3">
        <f>SUM(B14:E14)</f>
        <v>7279330.88000001</v>
      </c>
    </row>
    <row r="15" spans="1:10" ht="12.75">
      <c r="A15" s="8" t="s">
        <v>17</v>
      </c>
      <c r="B15" s="11">
        <f>SUM(B11:B14)</f>
        <v>7044094.350000032</v>
      </c>
      <c r="C15" s="11">
        <f>SUM(C11:C14)</f>
        <v>-29161.900000000027</v>
      </c>
      <c r="D15" s="11">
        <f>SUM(D11:D14)</f>
        <v>-35782.560000000005</v>
      </c>
      <c r="E15" s="11">
        <f>SUM(E11:E14)</f>
        <v>0</v>
      </c>
      <c r="F15" s="11">
        <f>SUM(F11:F14)</f>
        <v>6979149.890000032</v>
      </c>
      <c r="G15"/>
      <c r="H15"/>
      <c r="I15"/>
      <c r="J15"/>
    </row>
    <row r="16" spans="1:6" ht="13.5" thickBot="1">
      <c r="A16" s="12"/>
      <c r="B16"/>
      <c r="C16"/>
      <c r="D16"/>
      <c r="E16"/>
      <c r="F16"/>
    </row>
    <row r="17" spans="1:6" ht="14.25" thickBot="1" thickTop="1">
      <c r="A17" s="13" t="s">
        <v>4</v>
      </c>
      <c r="B17" s="14">
        <f>+B9+B15</f>
        <v>13234547.210000016</v>
      </c>
      <c r="C17" s="14">
        <f>+C9+C15</f>
        <v>52483.80999999994</v>
      </c>
      <c r="D17" s="14">
        <f>+D9+D15</f>
        <v>16035.309999999874</v>
      </c>
      <c r="E17" s="14">
        <f>+E9+E15</f>
        <v>0</v>
      </c>
      <c r="F17" s="16">
        <f>+F9+F15</f>
        <v>13303066.330000011</v>
      </c>
    </row>
    <row r="18" ht="13.5" thickTop="1"/>
  </sheetData>
  <sheetProtection/>
  <printOptions horizontalCentered="1"/>
  <pageMargins left="0.35433070866141736" right="0.15748031496062992" top="1.3779527559055118" bottom="0.7480314960629921" header="0.5511811023622047" footer="0.31496062992125984"/>
  <pageSetup fitToHeight="1" fitToWidth="1" horizontalDpi="600" verticalDpi="600" orientation="landscape" paperSize="9" r:id="rId1"/>
  <headerFooter>
    <oddHeader>&amp;L&amp;"Arial,Negrita"&amp;18ESTABILIDAD PRESUPUESTARIA LIQUIDACIÓN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2019-06-17T12:47:34Z</cp:lastPrinted>
  <dcterms:created xsi:type="dcterms:W3CDTF">2015-04-14T12:55:08Z</dcterms:created>
  <dcterms:modified xsi:type="dcterms:W3CDTF">2019-06-17T12:47:40Z</dcterms:modified>
  <cp:category/>
  <cp:version/>
  <cp:contentType/>
  <cp:contentStatus/>
</cp:coreProperties>
</file>