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 Compartidos\TRANSPARENCIA\EJECUCIÓN 2024\11_11_2024\Enviar\"/>
    </mc:Choice>
  </mc:AlternateContent>
  <bookViews>
    <workbookView xWindow="0" yWindow="30" windowWidth="7485" windowHeight="4140"/>
  </bookViews>
  <sheets>
    <sheet name="ESTEJEFRESGASING.RPT" sheetId="1" r:id="rId1"/>
  </sheets>
  <calcPr calcId="162913"/>
</workbook>
</file>

<file path=xl/calcChain.xml><?xml version="1.0" encoding="utf-8"?>
<calcChain xmlns="http://schemas.openxmlformats.org/spreadsheetml/2006/main">
  <c r="O30" i="1" l="1"/>
  <c r="N57" i="1" s="1"/>
  <c r="N30" i="1"/>
  <c r="M57" i="1" s="1"/>
</calcChain>
</file>

<file path=xl/sharedStrings.xml><?xml version="1.0" encoding="utf-8"?>
<sst xmlns="http://schemas.openxmlformats.org/spreadsheetml/2006/main" count="52" uniqueCount="44">
  <si>
    <t>AYUNTAMIENTO DE POZUELO DE ALARCÓN</t>
  </si>
  <si>
    <t>Fecha Obtención</t>
  </si>
  <si>
    <t>PRESUPUESTO DE INGRESOS</t>
  </si>
  <si>
    <t>ESTADO DE EJECUCIÓN DESDE</t>
  </si>
  <si>
    <t>1/7/2024</t>
  </si>
  <si>
    <t>HASTA</t>
  </si>
  <si>
    <t>30/9/2024</t>
  </si>
  <si>
    <t>Pág.</t>
  </si>
  <si>
    <t>Clasificación</t>
  </si>
  <si>
    <t>DENOMINACIÓN DE LOS CAPÍTULOS</t>
  </si>
  <si>
    <t>Previsiones Iniciales</t>
  </si>
  <si>
    <t>Modificaciones</t>
  </si>
  <si>
    <t>Previsiones Definitivas</t>
  </si>
  <si>
    <t>Derechos Netos</t>
  </si>
  <si>
    <t>Ingresos Realizados</t>
  </si>
  <si>
    <t>Devoluciones de Ingresos</t>
  </si>
  <si>
    <t>Recaudación Líquida</t>
  </si>
  <si>
    <t>Pendiente de Cobro</t>
  </si>
  <si>
    <t>Estado de Ejecución</t>
  </si>
  <si>
    <t>CAPÍTULO</t>
  </si>
  <si>
    <t>IMPUESTOS DIRECTOS</t>
  </si>
  <si>
    <t>IMPUESTOS INDIRECTOS</t>
  </si>
  <si>
    <t>TASAS, PRECIOS PÚBLICOS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</si>
  <si>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</si>
  <si>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</si>
  <si>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</si>
  <si>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</si>
  <si>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</si>
  <si>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 xml:space="preserve"> Suma Total  Ingresos.</t>
  </si>
  <si>
    <t>PRESUPUESTO DE GASTOS</t>
  </si>
  <si>
    <t>Pagos Realizados</t>
  </si>
  <si>
    <t>Créditos Iniciales</t>
  </si>
  <si>
    <t>Créditos Totales</t>
  </si>
  <si>
    <t>Obligaciones Reconocidas</t>
  </si>
  <si>
    <t>Reintegros de Gastos</t>
  </si>
  <si>
    <t>Pagos Líquidos</t>
  </si>
  <si>
    <t>Pendiente de Pago</t>
  </si>
  <si>
    <t>GASTOS DE PERSONAL</t>
  </si>
  <si>
    <t>GASTOS CORRIENTES EN BIENES Y SERVICIOS</t>
  </si>
  <si>
    <t>GASTOS FINANCIEROS</t>
  </si>
  <si>
    <t>FONDO DE CONTINGENCIA Y OTROS IMPREVISTOS</t>
  </si>
  <si>
    <t>INVERSIONES REALES</t>
  </si>
  <si>
    <t>Suma Total  Gastos.</t>
  </si>
  <si>
    <t>Diferencia.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</si>
</sst>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6" x14ac:knownFonts="1">
    <font>
      <sz val="10"/>
      <color indexed="8"/>
      <name val="MS Sans Serif"/>
    </font>
    <font>
      <b/>
      <sz val="9.9499999999999993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.9499999999999993"/>
      <color indexed="8"/>
      <name val="Arial"/>
    </font>
    <font>
      <sz val="9.9499999999999993"/>
      <color indexed="8"/>
      <name val="Arial"/>
    </font>
    <font>
      <b/>
      <sz val="9.9499999999999993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9.9499999999999993"/>
      <color indexed="8"/>
      <name val="Arial"/>
    </font>
    <font>
      <b/>
      <sz val="6.95"/>
      <color indexed="8"/>
      <name val="Arial"/>
    </font>
    <font>
      <b/>
      <sz val="6.9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8" workbookViewId="0">
      <selection activeCell="D61" sqref="D61"/>
    </sheetView>
  </sheetViews>
  <sheetFormatPr baseColWidth="10" defaultRowHeight="12.75" x14ac:dyDescent="0.2"/>
  <sheetData>
    <row r="1" spans="1:15" x14ac:dyDescent="0.2">
      <c r="A1" s="1" t="s">
        <v>0</v>
      </c>
      <c r="L1" s="2" t="s">
        <v>1</v>
      </c>
      <c r="M1" s="3">
        <v>45610</v>
      </c>
      <c r="N1" s="4">
        <v>0.49873842592592593</v>
      </c>
    </row>
    <row r="4" spans="1:15" x14ac:dyDescent="0.2">
      <c r="A4" s="5" t="s">
        <v>2</v>
      </c>
      <c r="E4" s="6">
        <v>2024</v>
      </c>
      <c r="G4" s="7" t="s">
        <v>3</v>
      </c>
      <c r="I4" s="1" t="s">
        <v>4</v>
      </c>
      <c r="J4" s="1" t="s">
        <v>5</v>
      </c>
      <c r="K4" s="1" t="s">
        <v>6</v>
      </c>
      <c r="M4" s="8" t="s">
        <v>7</v>
      </c>
      <c r="N4" s="9">
        <v>1</v>
      </c>
    </row>
    <row r="11" spans="1:15" x14ac:dyDescent="0.2">
      <c r="A11" s="10" t="s">
        <v>8</v>
      </c>
      <c r="C11" s="11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</row>
    <row r="12" spans="1:15" x14ac:dyDescent="0.2">
      <c r="A12" s="10" t="s">
        <v>19</v>
      </c>
    </row>
    <row r="14" spans="1:15" x14ac:dyDescent="0.2">
      <c r="A14" s="14">
        <v>1</v>
      </c>
      <c r="C14" s="11" t="s">
        <v>20</v>
      </c>
      <c r="G14" s="15">
        <v>66666354.25</v>
      </c>
      <c r="I14" s="15">
        <v>66666354.25</v>
      </c>
      <c r="J14" s="15">
        <v>4444367.1399999997</v>
      </c>
      <c r="K14" s="15">
        <v>4481547.25</v>
      </c>
      <c r="L14" s="15">
        <v>37180.11</v>
      </c>
      <c r="M14" s="15">
        <v>4444367.1399999997</v>
      </c>
      <c r="O14" s="15">
        <v>-62221987.109999999</v>
      </c>
    </row>
    <row r="16" spans="1:15" x14ac:dyDescent="0.2">
      <c r="A16" s="14">
        <v>2</v>
      </c>
      <c r="C16" s="11" t="s">
        <v>21</v>
      </c>
      <c r="G16" s="15">
        <v>10731079.09</v>
      </c>
      <c r="I16" s="15">
        <v>10731079.09</v>
      </c>
      <c r="J16" s="15">
        <v>1266416.19</v>
      </c>
      <c r="K16" s="15">
        <v>1517761.76</v>
      </c>
      <c r="L16" s="15">
        <v>251345.57</v>
      </c>
      <c r="M16" s="15">
        <v>1266416.19</v>
      </c>
      <c r="O16" s="15">
        <v>-9464662.9000000004</v>
      </c>
    </row>
    <row r="18" spans="1:15" x14ac:dyDescent="0.2">
      <c r="A18" s="14">
        <v>3</v>
      </c>
      <c r="C18" s="11" t="s">
        <v>22</v>
      </c>
      <c r="G18" s="15">
        <v>29825730.949999999</v>
      </c>
      <c r="I18" s="15">
        <v>29825730.949999999</v>
      </c>
      <c r="J18" s="15">
        <v>540001.11</v>
      </c>
      <c r="K18" s="15">
        <v>274124.96000000002</v>
      </c>
      <c r="L18" s="15">
        <v>30561.21</v>
      </c>
      <c r="M18" s="15">
        <v>243563.75</v>
      </c>
      <c r="N18" s="15">
        <v>296437.36</v>
      </c>
      <c r="O18" s="15">
        <v>-29285729.84</v>
      </c>
    </row>
    <row r="20" spans="1:15" x14ac:dyDescent="0.2">
      <c r="A20" s="14">
        <v>4</v>
      </c>
      <c r="C20" s="11" t="s">
        <v>23</v>
      </c>
      <c r="G20" s="15">
        <v>15080409.210000001</v>
      </c>
      <c r="I20" s="15">
        <v>15080409.210000001</v>
      </c>
      <c r="J20" s="15">
        <v>3741071.4</v>
      </c>
      <c r="K20" s="15">
        <v>3995516.5</v>
      </c>
      <c r="L20" s="15">
        <v>254445.1</v>
      </c>
      <c r="M20" s="15">
        <v>3741071.4</v>
      </c>
      <c r="O20" s="15">
        <v>-11339337.810000001</v>
      </c>
    </row>
    <row r="22" spans="1:15" x14ac:dyDescent="0.2">
      <c r="A22" s="14">
        <v>5</v>
      </c>
      <c r="C22" s="11" t="s">
        <v>24</v>
      </c>
      <c r="G22" s="15">
        <v>5115888.6500000004</v>
      </c>
      <c r="I22" s="15">
        <v>5115888.6500000004</v>
      </c>
      <c r="J22" s="15">
        <v>1298065.47</v>
      </c>
      <c r="K22" s="15">
        <v>1288901.25</v>
      </c>
      <c r="M22" s="15">
        <v>1288901.25</v>
      </c>
      <c r="N22" s="15">
        <v>9164.2199999999993</v>
      </c>
      <c r="O22" s="15">
        <v>-3817823.18</v>
      </c>
    </row>
    <row r="24" spans="1:15" x14ac:dyDescent="0.2">
      <c r="A24" s="14">
        <v>6</v>
      </c>
      <c r="C24" s="11" t="s">
        <v>25</v>
      </c>
      <c r="J24" s="15">
        <v>-4441.01</v>
      </c>
      <c r="L24" s="15">
        <v>4441.01</v>
      </c>
      <c r="M24" s="15">
        <v>-4441.01</v>
      </c>
      <c r="O24" s="15">
        <v>-4441.01</v>
      </c>
    </row>
    <row r="26" spans="1:15" x14ac:dyDescent="0.2">
      <c r="A26" s="14">
        <v>7</v>
      </c>
      <c r="C26" s="11" t="s">
        <v>26</v>
      </c>
      <c r="G26" s="15">
        <v>2458703.69</v>
      </c>
      <c r="I26" s="15">
        <v>2458703.69</v>
      </c>
      <c r="O26" s="15">
        <v>-2458703.69</v>
      </c>
    </row>
    <row r="28" spans="1:15" x14ac:dyDescent="0.2">
      <c r="A28" s="14">
        <v>8</v>
      </c>
      <c r="C28" s="11" t="s">
        <v>27</v>
      </c>
      <c r="G28" s="15">
        <v>4560000</v>
      </c>
      <c r="H28" s="15">
        <v>9676981.1999999993</v>
      </c>
      <c r="I28" s="15">
        <v>14236981.199999999</v>
      </c>
      <c r="J28" s="15">
        <v>16200</v>
      </c>
      <c r="K28" s="15">
        <v>2694.46</v>
      </c>
      <c r="M28" s="15">
        <v>2694.46</v>
      </c>
      <c r="N28" s="15">
        <v>13505.54</v>
      </c>
      <c r="O28" s="15">
        <v>-14220781.199999999</v>
      </c>
    </row>
    <row r="30" spans="1:15" x14ac:dyDescent="0.2">
      <c r="F30" s="16" t="s">
        <v>28</v>
      </c>
      <c r="G30" s="15">
        <v>134438165.84</v>
      </c>
      <c r="H30" s="15">
        <v>9676981.1999999993</v>
      </c>
      <c r="I30" s="15">
        <v>144115147.03999999</v>
      </c>
      <c r="J30" s="15">
        <v>11301680.300000001</v>
      </c>
      <c r="K30" s="15">
        <v>11560546.18</v>
      </c>
      <c r="L30" s="15">
        <v>577973</v>
      </c>
      <c r="M30" s="15">
        <v>10982573.18</v>
      </c>
      <c r="N30" s="15">
        <f>SUM(N18,N22,N28)</f>
        <v>319107.11999999994</v>
      </c>
      <c r="O30" s="15">
        <f>SUM(O14:O29)</f>
        <v>-132813466.74000002</v>
      </c>
    </row>
    <row r="35" spans="1:14" x14ac:dyDescent="0.2">
      <c r="A35" s="5" t="s">
        <v>29</v>
      </c>
      <c r="E35" s="12">
        <v>2024</v>
      </c>
    </row>
    <row r="39" spans="1:14" x14ac:dyDescent="0.2">
      <c r="A39" s="10" t="s">
        <v>8</v>
      </c>
      <c r="C39" s="11" t="s">
        <v>9</v>
      </c>
      <c r="F39" s="10" t="s">
        <v>31</v>
      </c>
      <c r="G39" s="10" t="s">
        <v>11</v>
      </c>
      <c r="H39" s="10" t="s">
        <v>32</v>
      </c>
      <c r="I39" s="10" t="s">
        <v>33</v>
      </c>
      <c r="J39" s="10" t="s">
        <v>30</v>
      </c>
      <c r="K39" s="10" t="s">
        <v>34</v>
      </c>
      <c r="L39" s="10" t="s">
        <v>35</v>
      </c>
      <c r="M39" s="10" t="s">
        <v>36</v>
      </c>
      <c r="N39" s="10" t="s">
        <v>18</v>
      </c>
    </row>
    <row r="40" spans="1:14" x14ac:dyDescent="0.2">
      <c r="A40" s="10" t="s">
        <v>19</v>
      </c>
    </row>
    <row r="41" spans="1:14" x14ac:dyDescent="0.2">
      <c r="A41" s="14">
        <v>1</v>
      </c>
      <c r="C41" s="11" t="s">
        <v>37</v>
      </c>
      <c r="F41" s="15">
        <v>46841010.840000004</v>
      </c>
      <c r="H41" s="15">
        <v>46841010.840000004</v>
      </c>
      <c r="I41" s="15">
        <v>10871386.41</v>
      </c>
      <c r="J41" s="15">
        <v>10747731.210000001</v>
      </c>
      <c r="L41" s="15">
        <v>10747731.210000001</v>
      </c>
      <c r="M41" s="15">
        <v>123655.2</v>
      </c>
      <c r="N41" s="15">
        <v>35969624.43</v>
      </c>
    </row>
    <row r="42" spans="1:14" x14ac:dyDescent="0.2">
      <c r="A42" s="14">
        <v>2</v>
      </c>
      <c r="C42" s="11" t="s">
        <v>38</v>
      </c>
      <c r="F42" s="15">
        <v>60443245.710000001</v>
      </c>
      <c r="G42" s="15">
        <v>5779128.3600000003</v>
      </c>
      <c r="H42" s="15">
        <v>66222374.07</v>
      </c>
      <c r="I42" s="15">
        <v>14949709.08</v>
      </c>
      <c r="J42" s="15">
        <v>10059508.09</v>
      </c>
      <c r="K42" s="15">
        <v>1500</v>
      </c>
      <c r="L42" s="15">
        <v>10058008.09</v>
      </c>
      <c r="M42" s="15">
        <v>4891700.99</v>
      </c>
      <c r="N42" s="15">
        <v>51272664.990000002</v>
      </c>
    </row>
    <row r="43" spans="1:14" x14ac:dyDescent="0.2">
      <c r="A43" s="14">
        <v>3</v>
      </c>
      <c r="C43" s="11" t="s">
        <v>39</v>
      </c>
      <c r="F43" s="15">
        <v>368608.13</v>
      </c>
      <c r="H43" s="15">
        <v>368608.13</v>
      </c>
      <c r="I43" s="15">
        <v>387569.67</v>
      </c>
      <c r="J43" s="15">
        <v>394321.26</v>
      </c>
      <c r="L43" s="15">
        <v>394321.26</v>
      </c>
      <c r="M43" s="15">
        <v>-6751.59</v>
      </c>
      <c r="N43" s="15">
        <v>-18961.54</v>
      </c>
    </row>
    <row r="44" spans="1:14" x14ac:dyDescent="0.2">
      <c r="A44" s="14">
        <v>4</v>
      </c>
      <c r="C44" s="11" t="s">
        <v>23</v>
      </c>
      <c r="F44" s="15">
        <v>13856585.25</v>
      </c>
      <c r="H44" s="15">
        <v>13856585.25</v>
      </c>
      <c r="I44" s="15">
        <v>110913.27</v>
      </c>
      <c r="J44" s="15">
        <v>433518.05</v>
      </c>
      <c r="L44" s="15">
        <v>433518.05</v>
      </c>
      <c r="M44" s="15">
        <v>-322604.78000000003</v>
      </c>
      <c r="N44" s="15">
        <v>13745671.98</v>
      </c>
    </row>
    <row r="45" spans="1:14" x14ac:dyDescent="0.2">
      <c r="A45" s="14">
        <v>5</v>
      </c>
      <c r="C45" s="11" t="s">
        <v>40</v>
      </c>
      <c r="F45" s="15">
        <v>208733.62</v>
      </c>
      <c r="H45" s="15">
        <v>208733.62</v>
      </c>
      <c r="N45" s="15">
        <v>208733.62</v>
      </c>
    </row>
    <row r="46" spans="1:14" x14ac:dyDescent="0.2">
      <c r="A46" s="14">
        <v>6</v>
      </c>
      <c r="C46" s="11" t="s">
        <v>41</v>
      </c>
      <c r="F46" s="15">
        <v>11644961.289999999</v>
      </c>
      <c r="G46" s="15">
        <v>3497852.84</v>
      </c>
      <c r="H46" s="15">
        <v>15142814.130000001</v>
      </c>
      <c r="I46" s="15">
        <v>1283662.81</v>
      </c>
      <c r="J46" s="15">
        <v>1532050.55</v>
      </c>
      <c r="L46" s="15">
        <v>1532050.55</v>
      </c>
      <c r="M46" s="15">
        <v>-248387.74</v>
      </c>
      <c r="N46" s="15">
        <v>13859151.32</v>
      </c>
    </row>
    <row r="47" spans="1:14" x14ac:dyDescent="0.2">
      <c r="A47" s="14">
        <v>7</v>
      </c>
      <c r="C47" s="11" t="s">
        <v>26</v>
      </c>
      <c r="F47" s="15">
        <v>900000</v>
      </c>
      <c r="G47" s="15">
        <v>400000</v>
      </c>
      <c r="H47" s="15">
        <v>1300000</v>
      </c>
      <c r="N47" s="15">
        <v>1300000</v>
      </c>
    </row>
    <row r="48" spans="1:14" x14ac:dyDescent="0.2">
      <c r="A48" s="14">
        <v>8</v>
      </c>
      <c r="C48" s="11" t="s">
        <v>27</v>
      </c>
      <c r="F48" s="15">
        <v>175021</v>
      </c>
      <c r="H48" s="15">
        <v>175021</v>
      </c>
      <c r="I48" s="15">
        <v>14580.63</v>
      </c>
      <c r="J48" s="15">
        <v>19780.63</v>
      </c>
      <c r="L48" s="15">
        <v>19780.63</v>
      </c>
      <c r="M48" s="15">
        <v>-5200</v>
      </c>
      <c r="N48" s="15">
        <v>160440.37</v>
      </c>
    </row>
    <row r="49" spans="4:14" x14ac:dyDescent="0.2">
      <c r="D49" s="13" t="s">
        <v>42</v>
      </c>
      <c r="F49" s="15">
        <v>134438165.84</v>
      </c>
      <c r="G49" s="15">
        <v>9676981.1999999993</v>
      </c>
      <c r="H49" s="15">
        <v>144115147.03999999</v>
      </c>
      <c r="I49" s="15">
        <v>27617821.870000001</v>
      </c>
      <c r="J49" s="15">
        <v>23186909.789999999</v>
      </c>
      <c r="K49" s="15">
        <v>1500</v>
      </c>
      <c r="L49" s="15">
        <v>23185409.789999999</v>
      </c>
      <c r="M49" s="15">
        <v>4432412.08</v>
      </c>
      <c r="N49" s="15">
        <v>116497325.17</v>
      </c>
    </row>
    <row r="57" spans="4:14" x14ac:dyDescent="0.2">
      <c r="D57" s="13" t="s">
        <v>43</v>
      </c>
      <c r="I57" s="15">
        <v>-16316141.57</v>
      </c>
      <c r="J57" s="15">
        <v>-11626363.609999999</v>
      </c>
      <c r="K57" s="15">
        <v>576473</v>
      </c>
      <c r="L57" s="15">
        <v>-12202836.609999999</v>
      </c>
      <c r="M57" s="15">
        <f>N30-M49</f>
        <v>-4113304.96</v>
      </c>
      <c r="N57" s="15">
        <f>O30+N49</f>
        <v>-16316141.570000023</v>
      </c>
    </row>
  </sheetData>
  <pageMargins left="0.75" right="0.75" top="1" bottom="1" header="0" footer="0"/>
  <pageSetup paperSize="9" orientation="landscape" blackAndWhite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ESTEJEFRESGASING.RPT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2024-11-18T09:03:29Z</dcterms:created>
  <dcterms:modified xsi:type="dcterms:W3CDTF">2024-11-18T09:53:47Z</dcterms:modified>
</cp:coreProperties>
</file>