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Yolanda Rosco\Desktop\"/>
    </mc:Choice>
  </mc:AlternateContent>
  <xr:revisionPtr revIDLastSave="0" documentId="8_{E77682B7-1C97-4641-BF84-2FBFCA1FE8F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ICADORES ECONOMICOS TRANSPAR" sheetId="2" r:id="rId1"/>
    <sheet name="DATOS CALCULO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6" l="1"/>
  <c r="B51" i="6" l="1"/>
  <c r="B50" i="6"/>
  <c r="B46" i="6"/>
  <c r="B32" i="6"/>
  <c r="B31" i="6"/>
  <c r="B26" i="6"/>
  <c r="C51" i="6" l="1"/>
  <c r="C32" i="6"/>
  <c r="B7" i="6"/>
  <c r="B27" i="6"/>
  <c r="C27" i="6" s="1"/>
  <c r="B21" i="6" l="1"/>
  <c r="B22" i="6"/>
  <c r="B17" i="6"/>
  <c r="C22" i="6" l="1"/>
  <c r="B16" i="6"/>
  <c r="C17" i="6" s="1"/>
  <c r="B6" i="6"/>
  <c r="C7" i="6" s="1"/>
  <c r="B11" i="6" l="1"/>
  <c r="B12" i="6"/>
  <c r="C12" i="6" l="1"/>
</calcChain>
</file>

<file path=xl/sharedStrings.xml><?xml version="1.0" encoding="utf-8"?>
<sst xmlns="http://schemas.openxmlformats.org/spreadsheetml/2006/main" count="64" uniqueCount="48">
  <si>
    <t>IMPORTE</t>
  </si>
  <si>
    <t>INFORMACIÓN CONTABLE Y PRESUPUESTARIA</t>
  </si>
  <si>
    <t>Superávit (o déficit) por habitante (Resultado presupuestario ajustado / Nº habitantes)</t>
  </si>
  <si>
    <t>INGRESOS Y GASTOS</t>
  </si>
  <si>
    <t>Autonomía fiscal (Derechos reconocidos netos de ingresos tributarios / Derechos reconocidos netos totales).</t>
  </si>
  <si>
    <t>Ingresos fiscales por habitante (DRN de Ingresos tributarios/Nº habitantes).</t>
  </si>
  <si>
    <t>Gasto por habitante (Obligaciones reconocidas netas / Nº habitantes).</t>
  </si>
  <si>
    <t>Inversión por habitante (Obligaciones reconocidas netas (Cap. VI y VII) / Nº habitantes).</t>
  </si>
  <si>
    <t>Periodo medio de cobro (Derechos pendientes de cobro (Cap. I a III) x 365 días / Derechos reconocidos netos).</t>
  </si>
  <si>
    <t>DEUDAS MUNICIPALES</t>
  </si>
  <si>
    <t>Endeudamiento relativo (Deuda Municipal/Presupuesto total Ayuntamiento)</t>
  </si>
  <si>
    <t>INDICADORES DE URBANISMO Y OBRA PÚBLICA</t>
  </si>
  <si>
    <t>Se publica el Indicador: Inversión en infraestructuras por habitante (Gastos del ejercicio (ejecutados) en inversión (capítulo 6) en infraestructuras / Nº habitantes).</t>
  </si>
  <si>
    <t>120,17€/por habitante</t>
  </si>
  <si>
    <t>Porcentaje de ingresos derivados del urbanismo / Presupuesto total de ingresos.</t>
  </si>
  <si>
    <t>Porcentaje de gastos autorizados derivados del urbanismo (aplicaciones "15--" / Presupuesto total de gastos.</t>
  </si>
  <si>
    <t>TRANSPARENCIA ECONÓMICO FINANCIERA PRESUPUESTO 2024</t>
  </si>
  <si>
    <t>Resultado presupuestario ajustado</t>
  </si>
  <si>
    <t>Nº habitantes</t>
  </si>
  <si>
    <t>VALOR</t>
  </si>
  <si>
    <t>120,01 €/por habitante</t>
  </si>
  <si>
    <t>Derechos reconocidos netos de ingresos tributarios</t>
  </si>
  <si>
    <t>Derechos reconocidos netos totales</t>
  </si>
  <si>
    <t>%</t>
  </si>
  <si>
    <t xml:space="preserve">Autonomía fiscal </t>
  </si>
  <si>
    <t xml:space="preserve">Superávit (o déficit) </t>
  </si>
  <si>
    <t>Ingresos fiscales</t>
  </si>
  <si>
    <t>DRN de Ingresos tributarios</t>
  </si>
  <si>
    <t>821,13 €/por habitante</t>
  </si>
  <si>
    <t>Gasto por habitante</t>
  </si>
  <si>
    <t xml:space="preserve"> Obligaciones reconocidas netas</t>
  </si>
  <si>
    <t>1.357,07 €/por habitante</t>
  </si>
  <si>
    <t>Inversión por habitante</t>
  </si>
  <si>
    <t xml:space="preserve"> Obligaciones reconocidas netas (Cap. VI y VII)</t>
  </si>
  <si>
    <t>124,22 €/por habitante</t>
  </si>
  <si>
    <t>Periodo medio de cobro</t>
  </si>
  <si>
    <t>Derechos reconocidos netos</t>
  </si>
  <si>
    <t xml:space="preserve"> Derechos pendientes de cobro (Cap. I a III) </t>
  </si>
  <si>
    <t>DIAS</t>
  </si>
  <si>
    <t>Inversión en infraestructuras por habitante</t>
  </si>
  <si>
    <t xml:space="preserve"> Gastos del ejercicio (ejecutados) en inversión (capítulo 6) en infraestructuras</t>
  </si>
  <si>
    <t>Porcentaje de ingresos derivados del urbanismo</t>
  </si>
  <si>
    <t>Presupuesto total de ingresos.</t>
  </si>
  <si>
    <t>% Ingresos urbanismo sobre Ppto total</t>
  </si>
  <si>
    <t>Porcentaje de gastos autorizados derivados del urbanismo</t>
  </si>
  <si>
    <t xml:space="preserve"> aplicaciones  "15--" </t>
  </si>
  <si>
    <t>Presupuesto total de gastos.</t>
  </si>
  <si>
    <t>Fuente: Rendiciondecuentas.es_Datos de la cuenta del Ejercicio 2024 Y SICAL-EJERCICIO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</si>
</sst>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14993743705557422"/>
      </top>
      <bottom/>
      <diagonal/>
    </border>
    <border>
      <left style="thin">
        <color indexed="64"/>
      </left>
      <right/>
      <top style="thin">
        <color theme="0" tint="-0.14990691854609822"/>
      </top>
      <bottom/>
      <diagonal/>
    </border>
    <border>
      <left style="thin">
        <color indexed="64"/>
      </left>
      <right/>
      <top style="thin">
        <color theme="0" tint="-0.1498764000366222"/>
      </top>
      <bottom/>
      <diagonal/>
    </border>
    <border>
      <left style="thin">
        <color indexed="64"/>
      </left>
      <right/>
      <top style="thin">
        <color theme="0" tint="-0.14984588152714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4" fontId="0" fillId="0" borderId="0" xfId="0" applyNumberForma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1" fillId="0" borderId="10" xfId="0" applyFont="1" applyBorder="1" applyAlignment="1">
      <alignment vertical="center" wrapText="1"/>
    </xf>
    <xf numFmtId="0" fontId="13" fillId="33" borderId="11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wrapText="1"/>
    </xf>
    <xf numFmtId="0" fontId="16" fillId="34" borderId="13" xfId="0" applyFont="1" applyFill="1" applyBorder="1" applyAlignment="1">
      <alignment horizontal="right"/>
    </xf>
    <xf numFmtId="0" fontId="0" fillId="0" borderId="14" xfId="0" applyBorder="1" applyAlignment="1">
      <alignment wrapText="1"/>
    </xf>
    <xf numFmtId="2" fontId="22" fillId="35" borderId="15" xfId="0" applyNumberFormat="1" applyFont="1" applyFill="1" applyBorder="1" applyAlignment="1">
      <alignment horizontal="right" vertical="center" wrapText="1"/>
    </xf>
    <xf numFmtId="0" fontId="16" fillId="36" borderId="12" xfId="0" applyFont="1" applyFill="1" applyBorder="1" applyAlignment="1">
      <alignment wrapText="1"/>
    </xf>
    <xf numFmtId="0" fontId="22" fillId="35" borderId="14" xfId="0" applyFont="1" applyFill="1" applyBorder="1" applyAlignment="1">
      <alignment wrapText="1"/>
    </xf>
    <xf numFmtId="0" fontId="22" fillId="35" borderId="17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vertical="center" wrapText="1"/>
    </xf>
    <xf numFmtId="0" fontId="16" fillId="37" borderId="12" xfId="0" applyFont="1" applyFill="1" applyBorder="1" applyAlignment="1">
      <alignment wrapText="1"/>
    </xf>
    <xf numFmtId="0" fontId="16" fillId="38" borderId="12" xfId="0" applyFont="1" applyFill="1" applyBorder="1" applyAlignment="1">
      <alignment wrapText="1"/>
    </xf>
    <xf numFmtId="0" fontId="0" fillId="35" borderId="22" xfId="0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Alignment="1">
      <alignment wrapText="1"/>
    </xf>
    <xf numFmtId="0" fontId="18" fillId="36" borderId="13" xfId="0" applyFont="1" applyFill="1" applyBorder="1" applyAlignment="1">
      <alignment horizontal="right"/>
    </xf>
    <xf numFmtId="0" fontId="18" fillId="37" borderId="13" xfId="0" applyFont="1" applyFill="1" applyBorder="1" applyAlignment="1">
      <alignment horizontal="right"/>
    </xf>
    <xf numFmtId="0" fontId="18" fillId="38" borderId="13" xfId="0" applyFont="1" applyFill="1" applyBorder="1" applyAlignment="1">
      <alignment horizontal="right"/>
    </xf>
    <xf numFmtId="0" fontId="0" fillId="0" borderId="11" xfId="0" applyBorder="1"/>
    <xf numFmtId="43" fontId="0" fillId="0" borderId="11" xfId="0" applyNumberFormat="1" applyBorder="1"/>
    <xf numFmtId="3" fontId="0" fillId="0" borderId="11" xfId="0" applyNumberFormat="1" applyBorder="1"/>
    <xf numFmtId="164" fontId="0" fillId="0" borderId="0" xfId="0" applyNumberFormat="1"/>
    <xf numFmtId="0" fontId="16" fillId="0" borderId="11" xfId="0" applyFont="1" applyBorder="1" applyAlignment="1">
      <alignment horizontal="center"/>
    </xf>
    <xf numFmtId="3" fontId="0" fillId="0" borderId="0" xfId="0" applyNumberFormat="1"/>
    <xf numFmtId="4" fontId="0" fillId="0" borderId="11" xfId="0" applyNumberFormat="1" applyBorder="1"/>
    <xf numFmtId="0" fontId="0" fillId="0" borderId="14" xfId="0" applyBorder="1"/>
    <xf numFmtId="0" fontId="19" fillId="0" borderId="25" xfId="0" applyFont="1" applyBorder="1" applyAlignment="1">
      <alignment horizontal="center"/>
    </xf>
    <xf numFmtId="10" fontId="0" fillId="0" borderId="11" xfId="0" applyNumberFormat="1" applyBorder="1"/>
    <xf numFmtId="2" fontId="19" fillId="0" borderId="26" xfId="0" applyNumberFormat="1" applyFont="1" applyBorder="1" applyAlignment="1">
      <alignment horizontal="center"/>
    </xf>
    <xf numFmtId="10" fontId="19" fillId="0" borderId="26" xfId="0" applyNumberFormat="1" applyFont="1" applyBorder="1" applyAlignment="1">
      <alignment horizontal="center"/>
    </xf>
    <xf numFmtId="10" fontId="22" fillId="0" borderId="16" xfId="42" applyNumberFormat="1" applyFont="1" applyBorder="1" applyAlignment="1">
      <alignment horizontal="right"/>
    </xf>
    <xf numFmtId="0" fontId="23" fillId="0" borderId="0" xfId="0" applyFont="1"/>
    <xf numFmtId="0" fontId="23" fillId="0" borderId="11" xfId="0" applyFont="1" applyBorder="1"/>
    <xf numFmtId="0" fontId="22" fillId="0" borderId="11" xfId="0" applyFont="1" applyBorder="1" applyAlignment="1">
      <alignment horizontal="right"/>
    </xf>
    <xf numFmtId="4" fontId="19" fillId="0" borderId="26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21" xfId="0" applyFont="1" applyBorder="1" applyAlignment="1">
      <alignment horizontal="right"/>
    </xf>
    <xf numFmtId="0" fontId="16" fillId="34" borderId="24" xfId="0" applyFont="1" applyFill="1" applyBorder="1" applyAlignment="1">
      <alignment wrapText="1"/>
    </xf>
    <xf numFmtId="0" fontId="16" fillId="36" borderId="24" xfId="0" applyFont="1" applyFill="1" applyBorder="1" applyAlignment="1">
      <alignment wrapText="1"/>
    </xf>
    <xf numFmtId="0" fontId="16" fillId="37" borderId="24" xfId="0" applyFont="1" applyFill="1" applyBorder="1" applyAlignment="1">
      <alignment wrapText="1"/>
    </xf>
    <xf numFmtId="0" fontId="0" fillId="0" borderId="12" xfId="0" applyBorder="1"/>
    <xf numFmtId="0" fontId="0" fillId="0" borderId="27" xfId="0" applyBorder="1"/>
    <xf numFmtId="8" fontId="22" fillId="35" borderId="15" xfId="0" applyNumberFormat="1" applyFont="1" applyFill="1" applyBorder="1" applyAlignment="1">
      <alignment horizontal="right" vertical="center"/>
    </xf>
    <xf numFmtId="0" fontId="16" fillId="38" borderId="24" xfId="0" applyFont="1" applyFill="1" applyBorder="1" applyAlignment="1">
      <alignment wrapText="1"/>
    </xf>
    <xf numFmtId="4" fontId="19" fillId="0" borderId="0" xfId="0" applyNumberFormat="1" applyFont="1" applyAlignment="1">
      <alignment horizontal="center"/>
    </xf>
    <xf numFmtId="4" fontId="19" fillId="0" borderId="24" xfId="0" applyNumberFormat="1" applyFont="1" applyBorder="1" applyAlignment="1">
      <alignment horizontal="center"/>
    </xf>
    <xf numFmtId="10" fontId="22" fillId="0" borderId="11" xfId="42" applyNumberFormat="1" applyFont="1" applyBorder="1" applyAlignment="1">
      <alignment horizontal="right"/>
    </xf>
    <xf numFmtId="0" fontId="24" fillId="38" borderId="0" xfId="0" applyFont="1" applyFill="1" applyAlignment="1">
      <alignment wrapText="1"/>
    </xf>
    <xf numFmtId="0" fontId="22" fillId="0" borderId="16" xfId="0" applyFont="1" applyBorder="1" applyAlignment="1">
      <alignment horizontal="right"/>
    </xf>
    <xf numFmtId="0" fontId="0" fillId="0" borderId="14" xfId="0" applyBorder="1" applyAlignment="1">
      <alignment horizontal="left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 xr:uid="{00000000-0005-0000-0000-000021000000}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0"/>
  <sheetViews>
    <sheetView zoomScale="136" zoomScaleNormal="136" workbookViewId="0">
      <selection activeCell="A15" sqref="A15"/>
    </sheetView>
  </sheetViews>
  <sheetFormatPr baseColWidth="10" defaultRowHeight="15" x14ac:dyDescent="0.25"/>
  <cols>
    <col min="1" max="1" width="116.5703125" style="21" customWidth="1"/>
    <col min="2" max="2" width="23.140625" style="4" bestFit="1" customWidth="1"/>
    <col min="6" max="6" width="35.140625" bestFit="1" customWidth="1"/>
  </cols>
  <sheetData>
    <row r="2" spans="1:2" ht="40.5" customHeight="1" x14ac:dyDescent="0.25">
      <c r="A2" s="3" t="s">
        <v>16</v>
      </c>
    </row>
    <row r="3" spans="1:2" ht="17.100000000000001" customHeight="1" x14ac:dyDescent="0.25">
      <c r="A3" s="5"/>
      <c r="B3" s="6" t="s">
        <v>0</v>
      </c>
    </row>
    <row r="4" spans="1:2" ht="17.25" customHeight="1" x14ac:dyDescent="0.25">
      <c r="A4" s="7" t="s">
        <v>1</v>
      </c>
      <c r="B4" s="8"/>
    </row>
    <row r="5" spans="1:2" ht="17.25" customHeight="1" x14ac:dyDescent="0.25">
      <c r="A5" s="9" t="s">
        <v>2</v>
      </c>
      <c r="B5" s="10" t="s">
        <v>20</v>
      </c>
    </row>
    <row r="6" spans="1:2" ht="17.25" customHeight="1" x14ac:dyDescent="0.25">
      <c r="A6" s="11" t="s">
        <v>3</v>
      </c>
      <c r="B6" s="22"/>
    </row>
    <row r="7" spans="1:2" ht="17.25" customHeight="1" x14ac:dyDescent="0.25">
      <c r="A7" s="12" t="s">
        <v>4</v>
      </c>
      <c r="B7" s="37">
        <v>0.59109999999999996</v>
      </c>
    </row>
    <row r="8" spans="1:2" ht="17.25" customHeight="1" x14ac:dyDescent="0.25">
      <c r="A8" s="13" t="s">
        <v>5</v>
      </c>
      <c r="B8" s="40" t="s">
        <v>28</v>
      </c>
    </row>
    <row r="9" spans="1:2" ht="17.25" customHeight="1" x14ac:dyDescent="0.25">
      <c r="A9" s="14" t="s">
        <v>6</v>
      </c>
      <c r="B9" s="40" t="s">
        <v>31</v>
      </c>
    </row>
    <row r="10" spans="1:2" ht="17.25" customHeight="1" x14ac:dyDescent="0.25">
      <c r="A10" s="15" t="s">
        <v>7</v>
      </c>
      <c r="B10" s="40" t="s">
        <v>34</v>
      </c>
    </row>
    <row r="11" spans="1:2" ht="17.25" customHeight="1" x14ac:dyDescent="0.25">
      <c r="A11" s="16" t="s">
        <v>8</v>
      </c>
      <c r="B11" s="43">
        <v>19.260000000000002</v>
      </c>
    </row>
    <row r="12" spans="1:2" ht="17.25" customHeight="1" x14ac:dyDescent="0.25">
      <c r="A12" s="17" t="s">
        <v>9</v>
      </c>
      <c r="B12" s="23"/>
    </row>
    <row r="13" spans="1:2" ht="17.25" customHeight="1" x14ac:dyDescent="0.25">
      <c r="A13" s="56" t="s">
        <v>10</v>
      </c>
      <c r="B13" s="49">
        <v>0</v>
      </c>
    </row>
    <row r="14" spans="1:2" ht="17.25" customHeight="1" x14ac:dyDescent="0.25">
      <c r="A14" s="18" t="s">
        <v>11</v>
      </c>
      <c r="B14" s="24"/>
    </row>
    <row r="15" spans="1:2" ht="36" customHeight="1" x14ac:dyDescent="0.25">
      <c r="A15" s="9" t="s">
        <v>12</v>
      </c>
      <c r="B15" s="55" t="s">
        <v>13</v>
      </c>
    </row>
    <row r="16" spans="1:2" ht="16.5" customHeight="1" x14ac:dyDescent="0.25">
      <c r="A16" s="19" t="s">
        <v>14</v>
      </c>
      <c r="B16" s="53">
        <v>0.1208</v>
      </c>
    </row>
    <row r="17" spans="1:2" ht="16.5" customHeight="1" x14ac:dyDescent="0.25">
      <c r="A17" s="20" t="s">
        <v>15</v>
      </c>
      <c r="B17" s="53">
        <v>6.3299999999999995E-2</v>
      </c>
    </row>
    <row r="20" spans="1:2" x14ac:dyDescent="0.25">
      <c r="A20" s="54" t="s">
        <v>47</v>
      </c>
    </row>
  </sheetData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tabSelected="1" topLeftCell="A37" workbookViewId="0">
      <selection activeCell="A56" sqref="A56"/>
    </sheetView>
  </sheetViews>
  <sheetFormatPr baseColWidth="10" defaultRowHeight="15" x14ac:dyDescent="0.25"/>
  <cols>
    <col min="1" max="1" width="70.42578125" customWidth="1"/>
    <col min="2" max="2" width="15.140625" bestFit="1" customWidth="1"/>
    <col min="3" max="3" width="16.28515625" bestFit="1" customWidth="1"/>
    <col min="5" max="5" width="11.42578125" style="2"/>
  </cols>
  <sheetData>
    <row r="1" spans="1:5" ht="15.75" thickBot="1" x14ac:dyDescent="0.3">
      <c r="A1" s="44" t="s">
        <v>1</v>
      </c>
    </row>
    <row r="2" spans="1:5" ht="15.75" thickBot="1" x14ac:dyDescent="0.3"/>
    <row r="3" spans="1:5" ht="15.75" thickBot="1" x14ac:dyDescent="0.3">
      <c r="A3" s="45" t="s">
        <v>3</v>
      </c>
    </row>
    <row r="5" spans="1:5" ht="19.5" thickBot="1" x14ac:dyDescent="0.35">
      <c r="A5" s="39" t="s">
        <v>25</v>
      </c>
      <c r="B5" s="25"/>
      <c r="C5" s="29"/>
    </row>
    <row r="6" spans="1:5" x14ac:dyDescent="0.25">
      <c r="A6" s="25" t="s">
        <v>17</v>
      </c>
      <c r="B6" s="26" t="e">
        <f>#REF!</f>
        <v>#REF!</v>
      </c>
      <c r="D6" s="32"/>
      <c r="E6" s="33" t="s">
        <v>19</v>
      </c>
    </row>
    <row r="7" spans="1:5" ht="15.75" thickBot="1" x14ac:dyDescent="0.3">
      <c r="A7" s="25" t="s">
        <v>18</v>
      </c>
      <c r="B7" s="27" t="e">
        <f>#REF!</f>
        <v>#REF!</v>
      </c>
      <c r="C7" s="31" t="e">
        <f>ROUND(B6/B7,2)</f>
        <v>#REF!</v>
      </c>
      <c r="D7" s="28"/>
      <c r="E7" s="41">
        <v>120.01</v>
      </c>
    </row>
    <row r="8" spans="1:5" x14ac:dyDescent="0.25">
      <c r="B8" s="30"/>
      <c r="C8" s="28"/>
      <c r="D8" s="28"/>
    </row>
    <row r="10" spans="1:5" ht="19.5" thickBot="1" x14ac:dyDescent="0.35">
      <c r="A10" s="38" t="s">
        <v>24</v>
      </c>
      <c r="C10" s="29" t="s">
        <v>23</v>
      </c>
    </row>
    <row r="11" spans="1:5" x14ac:dyDescent="0.25">
      <c r="A11" s="25" t="s">
        <v>21</v>
      </c>
      <c r="B11" s="31" t="e">
        <f>#REF!</f>
        <v>#REF!</v>
      </c>
      <c r="C11" s="25"/>
      <c r="E11" s="33" t="s">
        <v>19</v>
      </c>
    </row>
    <row r="12" spans="1:5" ht="15.75" thickBot="1" x14ac:dyDescent="0.3">
      <c r="A12" s="25" t="s">
        <v>22</v>
      </c>
      <c r="B12" s="31" t="e">
        <f>#REF!</f>
        <v>#REF!</v>
      </c>
      <c r="C12" s="34" t="e">
        <f>B11/B12</f>
        <v>#REF!</v>
      </c>
      <c r="E12" s="36">
        <v>0.59109999999999996</v>
      </c>
    </row>
    <row r="15" spans="1:5" ht="19.5" thickBot="1" x14ac:dyDescent="0.35">
      <c r="A15" s="39" t="s">
        <v>26</v>
      </c>
      <c r="B15" s="25"/>
      <c r="C15" s="29"/>
    </row>
    <row r="16" spans="1:5" x14ac:dyDescent="0.25">
      <c r="A16" s="25" t="s">
        <v>27</v>
      </c>
      <c r="B16" s="26" t="e">
        <f>#REF!</f>
        <v>#REF!</v>
      </c>
      <c r="C16" s="25"/>
      <c r="E16" s="33" t="s">
        <v>19</v>
      </c>
    </row>
    <row r="17" spans="1:5" ht="15.75" thickBot="1" x14ac:dyDescent="0.3">
      <c r="A17" s="25" t="s">
        <v>18</v>
      </c>
      <c r="B17" s="27" t="e">
        <f>#REF!</f>
        <v>#REF!</v>
      </c>
      <c r="C17" s="31" t="e">
        <f>ROUND(B16/B17,2)</f>
        <v>#REF!</v>
      </c>
      <c r="E17" s="35">
        <v>821.13</v>
      </c>
    </row>
    <row r="20" spans="1:5" ht="19.5" thickBot="1" x14ac:dyDescent="0.35">
      <c r="A20" s="39" t="s">
        <v>29</v>
      </c>
      <c r="B20" s="25"/>
      <c r="C20" s="29"/>
    </row>
    <row r="21" spans="1:5" x14ac:dyDescent="0.25">
      <c r="A21" s="25" t="s">
        <v>30</v>
      </c>
      <c r="B21" s="26" t="e">
        <f>#REF!</f>
        <v>#REF!</v>
      </c>
      <c r="C21" s="25"/>
      <c r="E21" s="33" t="s">
        <v>19</v>
      </c>
    </row>
    <row r="22" spans="1:5" ht="15.75" thickBot="1" x14ac:dyDescent="0.3">
      <c r="A22" s="25" t="s">
        <v>18</v>
      </c>
      <c r="B22" s="27" t="e">
        <f>#REF!</f>
        <v>#REF!</v>
      </c>
      <c r="C22" s="31" t="e">
        <f>ROUND(B21/B22,2)</f>
        <v>#REF!</v>
      </c>
      <c r="E22" s="41">
        <v>1357.07</v>
      </c>
    </row>
    <row r="24" spans="1:5" x14ac:dyDescent="0.25">
      <c r="B24" s="1"/>
    </row>
    <row r="25" spans="1:5" ht="19.5" thickBot="1" x14ac:dyDescent="0.35">
      <c r="A25" s="39" t="s">
        <v>32</v>
      </c>
      <c r="B25" s="25"/>
      <c r="C25" s="29"/>
    </row>
    <row r="26" spans="1:5" x14ac:dyDescent="0.25">
      <c r="A26" s="25" t="s">
        <v>33</v>
      </c>
      <c r="B26" s="26" t="e">
        <f>#REF!</f>
        <v>#REF!</v>
      </c>
      <c r="C26" s="25"/>
      <c r="E26" s="33" t="s">
        <v>19</v>
      </c>
    </row>
    <row r="27" spans="1:5" ht="15.75" thickBot="1" x14ac:dyDescent="0.3">
      <c r="A27" s="25" t="s">
        <v>18</v>
      </c>
      <c r="B27" s="27" t="e">
        <f>#REF!</f>
        <v>#REF!</v>
      </c>
      <c r="C27" s="31" t="e">
        <f>ROUND(B26/B27,2)</f>
        <v>#REF!</v>
      </c>
      <c r="E27" s="41">
        <v>124.22</v>
      </c>
    </row>
    <row r="29" spans="1:5" x14ac:dyDescent="0.25">
      <c r="B29" t="s">
        <v>38</v>
      </c>
    </row>
    <row r="30" spans="1:5" ht="19.5" thickBot="1" x14ac:dyDescent="0.35">
      <c r="A30" s="39" t="s">
        <v>35</v>
      </c>
      <c r="B30" s="42">
        <v>365</v>
      </c>
      <c r="C30" s="29"/>
    </row>
    <row r="31" spans="1:5" x14ac:dyDescent="0.25">
      <c r="A31" s="25" t="s">
        <v>37</v>
      </c>
      <c r="B31" s="26" t="e">
        <f>#REF!</f>
        <v>#REF!</v>
      </c>
      <c r="C31" s="25"/>
      <c r="E31" s="33" t="s">
        <v>19</v>
      </c>
    </row>
    <row r="32" spans="1:5" ht="15.75" thickBot="1" x14ac:dyDescent="0.3">
      <c r="A32" s="25" t="s">
        <v>36</v>
      </c>
      <c r="B32" s="31" t="e">
        <f>#REF!</f>
        <v>#REF!</v>
      </c>
      <c r="C32" s="31" t="e">
        <f>ROUND((B31*B30)/B32,2)</f>
        <v>#REF!</v>
      </c>
      <c r="E32" s="41">
        <v>19.260000000000002</v>
      </c>
    </row>
    <row r="33" spans="1:5" x14ac:dyDescent="0.25">
      <c r="B33" s="1"/>
      <c r="C33" s="1"/>
      <c r="E33" s="51"/>
    </row>
    <row r="35" spans="1:5" ht="15.75" thickBot="1" x14ac:dyDescent="0.3"/>
    <row r="36" spans="1:5" ht="15.75" thickBot="1" x14ac:dyDescent="0.3">
      <c r="A36" s="46" t="s">
        <v>9</v>
      </c>
    </row>
    <row r="37" spans="1:5" ht="15.75" thickBot="1" x14ac:dyDescent="0.3"/>
    <row r="38" spans="1:5" ht="15.75" thickBot="1" x14ac:dyDescent="0.3">
      <c r="A38" s="47" t="s">
        <v>10</v>
      </c>
      <c r="B38" s="48"/>
      <c r="C38" s="48"/>
      <c r="D38" s="48"/>
      <c r="E38" s="52">
        <v>0</v>
      </c>
    </row>
    <row r="41" spans="1:5" ht="15.75" thickBot="1" x14ac:dyDescent="0.3"/>
    <row r="42" spans="1:5" ht="15.75" thickBot="1" x14ac:dyDescent="0.3">
      <c r="A42" s="50" t="s">
        <v>11</v>
      </c>
    </row>
    <row r="44" spans="1:5" ht="19.5" thickBot="1" x14ac:dyDescent="0.35">
      <c r="A44" s="39" t="s">
        <v>39</v>
      </c>
      <c r="B44" s="42"/>
      <c r="C44" s="29"/>
    </row>
    <row r="45" spans="1:5" x14ac:dyDescent="0.25">
      <c r="A45" s="25" t="s">
        <v>40</v>
      </c>
      <c r="B45" s="26"/>
      <c r="C45" s="25"/>
      <c r="E45" s="33"/>
    </row>
    <row r="46" spans="1:5" ht="15.75" thickBot="1" x14ac:dyDescent="0.3">
      <c r="A46" s="25" t="s">
        <v>18</v>
      </c>
      <c r="B46" s="31" t="e">
        <f>#REF!</f>
        <v>#REF!</v>
      </c>
      <c r="C46" s="31"/>
      <c r="E46" s="41"/>
    </row>
    <row r="49" spans="1:5" ht="19.5" thickBot="1" x14ac:dyDescent="0.35">
      <c r="A49" s="39" t="s">
        <v>43</v>
      </c>
      <c r="C49" s="29" t="s">
        <v>23</v>
      </c>
    </row>
    <row r="50" spans="1:5" x14ac:dyDescent="0.25">
      <c r="A50" s="25" t="s">
        <v>41</v>
      </c>
      <c r="B50" s="26" t="e">
        <f>#REF!</f>
        <v>#REF!</v>
      </c>
      <c r="C50" s="25"/>
      <c r="E50" s="33" t="s">
        <v>19</v>
      </c>
    </row>
    <row r="51" spans="1:5" ht="15.75" thickBot="1" x14ac:dyDescent="0.3">
      <c r="A51" s="25" t="s">
        <v>42</v>
      </c>
      <c r="B51" s="31" t="e">
        <f>#REF!</f>
        <v>#REF!</v>
      </c>
      <c r="C51" s="34" t="e">
        <f>B50/B51</f>
        <v>#REF!</v>
      </c>
      <c r="E51" s="36">
        <v>0.1208</v>
      </c>
    </row>
    <row r="54" spans="1:5" ht="19.5" thickBot="1" x14ac:dyDescent="0.35">
      <c r="A54" s="39" t="s">
        <v>44</v>
      </c>
      <c r="C54" s="29"/>
    </row>
    <row r="55" spans="1:5" x14ac:dyDescent="0.25">
      <c r="A55" s="25" t="s">
        <v>45</v>
      </c>
      <c r="B55" s="26"/>
      <c r="C55" s="25"/>
      <c r="E55" s="33"/>
    </row>
    <row r="56" spans="1:5" ht="15.75" thickBot="1" x14ac:dyDescent="0.3">
      <c r="A56" s="25" t="s">
        <v>46</v>
      </c>
      <c r="B56" s="31" t="e">
        <f>#REF!</f>
        <v>#REF!</v>
      </c>
      <c r="C56" s="34"/>
      <c r="E56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ECONOMICOS TRANSPAR</vt:lpstr>
      <vt:lpstr>DATOS CALCULO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2026-02-02T06:14:43Z</cp:lastPrinted>
  <dcterms:created xsi:type="dcterms:W3CDTF">2025-11-18T15:10:30Z</dcterms:created>
  <dcterms:modified xsi:type="dcterms:W3CDTF">2026-07-01T13:06:46Z</dcterms:modified>
</cp:coreProperties>
</file>